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bl\Dansk Sejlunion Dropbox\Henrik Blakskjær\Elite Landshold\Landshold støtteerklæringer og retningslinjer 2022\BILAG 2023\"/>
    </mc:Choice>
  </mc:AlternateContent>
  <xr:revisionPtr revIDLastSave="0" documentId="13_ncr:1_{0C29D1EE-D45B-4254-A6C9-58D3166CAC26}" xr6:coauthVersionLast="47" xr6:coauthVersionMax="47" xr10:uidLastSave="{00000000-0000-0000-0000-000000000000}"/>
  <bookViews>
    <workbookView xWindow="-108" yWindow="-108" windowWidth="30936" windowHeight="16896" xr2:uid="{00000000-000D-0000-FFFF-FFFF00000000}"/>
  </bookViews>
  <sheets>
    <sheet name="Sportsregnskab" sheetId="1" r:id="rId1"/>
    <sheet name="Grej"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E5" i="1"/>
  <c r="D5" i="1"/>
  <c r="E5" i="2"/>
  <c r="C5" i="2"/>
  <c r="F4" i="2"/>
  <c r="E4" i="2"/>
  <c r="E3" i="2"/>
  <c r="F3" i="2" s="1"/>
  <c r="C4" i="2" s="1"/>
  <c r="F5" i="2" l="1"/>
  <c r="D23" i="1" l="1"/>
  <c r="D17"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Henrik Blakskjær</author>
  </authors>
  <commentList>
    <comment ref="F4" authorId="0" shapeId="0" xr:uid="{00000000-0006-0000-0000-000001000000}">
      <text>
        <r>
          <rPr>
            <b/>
            <sz val="9"/>
            <color indexed="81"/>
            <rFont val="Tahoma"/>
            <family val="2"/>
          </rPr>
          <t>Henrik Blakskjær:</t>
        </r>
        <r>
          <rPr>
            <sz val="9"/>
            <color indexed="81"/>
            <rFont val="Tahoma"/>
            <family val="2"/>
          </rPr>
          <t xml:space="preserve">
Det er sportsindkomsten man ender med at blive beskattet af
</t>
        </r>
      </text>
    </comment>
    <comment ref="D8" authorId="0" shapeId="0" xr:uid="{00000000-0006-0000-0000-000002000000}">
      <text>
        <r>
          <rPr>
            <b/>
            <sz val="9"/>
            <color indexed="81"/>
            <rFont val="Tahoma"/>
            <family val="2"/>
          </rPr>
          <t>Henrik Blakskjær:</t>
        </r>
        <r>
          <rPr>
            <sz val="9"/>
            <color indexed="81"/>
            <rFont val="Tahoma"/>
            <family val="2"/>
          </rPr>
          <t xml:space="preserve">
Alle udgifter der medtages skal være direkte og umiddelbart forbundet til erhvervelsen af indtægten.</t>
        </r>
      </text>
    </comment>
    <comment ref="E8" authorId="0" shapeId="0" xr:uid="{00000000-0006-0000-0000-000003000000}">
      <text>
        <r>
          <rPr>
            <b/>
            <sz val="9"/>
            <color indexed="81"/>
            <rFont val="Tahoma"/>
            <family val="2"/>
          </rPr>
          <t>Henrik Blakskjær:</t>
        </r>
        <r>
          <rPr>
            <sz val="9"/>
            <color indexed="81"/>
            <rFont val="Tahoma"/>
            <family val="2"/>
          </rPr>
          <t xml:space="preserve">
Alle Sportsrelevante indtægter</t>
        </r>
      </text>
    </comment>
    <comment ref="F8" authorId="0" shapeId="0" xr:uid="{00000000-0006-0000-0000-000004000000}">
      <text>
        <r>
          <rPr>
            <b/>
            <sz val="9"/>
            <color indexed="81"/>
            <rFont val="Tahoma"/>
            <family val="2"/>
          </rPr>
          <t>Henrik Blakskjær:</t>
        </r>
        <r>
          <rPr>
            <sz val="9"/>
            <color indexed="81"/>
            <rFont val="Tahoma"/>
            <family val="2"/>
          </rPr>
          <t xml:space="preserve">
Alle bilag linjer i regnskabet skal kunne dokumenteres med bilag.</t>
        </r>
      </text>
    </comment>
    <comment ref="G8" authorId="0" shapeId="0" xr:uid="{00000000-0006-0000-0000-000005000000}">
      <text>
        <r>
          <rPr>
            <b/>
            <sz val="9"/>
            <color indexed="81"/>
            <rFont val="Tahoma"/>
            <family val="2"/>
          </rPr>
          <t>Henrik Blakskjær:</t>
        </r>
        <r>
          <rPr>
            <sz val="9"/>
            <color indexed="81"/>
            <rFont val="Tahoma"/>
            <family val="2"/>
          </rPr>
          <t xml:space="preserve">
Her kan man skrive kommentarer til de enkelte linjer. Således der er nemmere at huske.</t>
        </r>
      </text>
    </comment>
  </commentList>
</comments>
</file>

<file path=xl/sharedStrings.xml><?xml version="1.0" encoding="utf-8"?>
<sst xmlns="http://schemas.openxmlformats.org/spreadsheetml/2006/main" count="60" uniqueCount="47">
  <si>
    <t>Eksempel på sportsregnskab.</t>
  </si>
  <si>
    <t>Dato</t>
  </si>
  <si>
    <t>Indtægter</t>
  </si>
  <si>
    <t>Støtte Dansk Sejlunion</t>
  </si>
  <si>
    <t>Præmiepenge</t>
  </si>
  <si>
    <t>Sponsorindtægter</t>
  </si>
  <si>
    <t>Udgifter</t>
  </si>
  <si>
    <t>I alt</t>
  </si>
  <si>
    <t>Sportsindkomst</t>
  </si>
  <si>
    <t>Bilagsnummer</t>
  </si>
  <si>
    <t>Træningsweekend Århus</t>
  </si>
  <si>
    <t>Aktivitet</t>
  </si>
  <si>
    <t>Hvad</t>
  </si>
  <si>
    <t>tog</t>
  </si>
  <si>
    <t>mad</t>
  </si>
  <si>
    <t>Grejindkøb</t>
  </si>
  <si>
    <t>Se kontrakt</t>
  </si>
  <si>
    <t>Kommentarer</t>
  </si>
  <si>
    <t>Mallorca stævne</t>
  </si>
  <si>
    <t>færge</t>
  </si>
  <si>
    <t>Kørsel</t>
  </si>
  <si>
    <t>ophold</t>
  </si>
  <si>
    <t>Se kørebog for egen bil</t>
  </si>
  <si>
    <t>Computer</t>
  </si>
  <si>
    <t>Cykel</t>
  </si>
  <si>
    <t>Indberettet til SKAT af Dansk Sejlunion</t>
  </si>
  <si>
    <t>Medtages kun 50% da også anvendt privat</t>
  </si>
  <si>
    <t>Telefon (ny pris 5.500,-)</t>
  </si>
  <si>
    <t>iQFoil sæt (nypris 55.000,-)</t>
  </si>
  <si>
    <t>Kan medtages hvis det er træningsredskab</t>
  </si>
  <si>
    <t>Dato for anskaffelse</t>
  </si>
  <si>
    <t>Årets afskrivninger</t>
  </si>
  <si>
    <t>Værdi ultimo</t>
  </si>
  <si>
    <t>iQ foil sæt komplet</t>
  </si>
  <si>
    <t>Årstal</t>
  </si>
  <si>
    <t>Anskaffelsesværdi / Primo værdi</t>
  </si>
  <si>
    <t xml:space="preserve">Kommentarer </t>
  </si>
  <si>
    <t>6, 7,8,9</t>
  </si>
  <si>
    <t>Se alle enkeltbilag i mappen "Mallorca-Bilag"</t>
  </si>
  <si>
    <t>Et småaktiv med værdi under 31.000,- (2022 tal) kan straksafskrives.</t>
  </si>
  <si>
    <t>Afskrives fuldt da primoværdi er under 31.000,-</t>
  </si>
  <si>
    <t>Våddragter trapez mm.</t>
  </si>
  <si>
    <t>Ved salg af aktiver er indtægten skattefri.</t>
  </si>
  <si>
    <t xml:space="preserve">Der kan i særlige tilfælde argumenteres for at afskrivningen er større/hurtigere end de 25% </t>
  </si>
  <si>
    <t>Der kan i særlige tilfælde argumenteres for at et aktiv ikke værdiforringes.</t>
  </si>
  <si>
    <t>Afskrives i året med 25% af saldoen på anskaffelsen. Se Grej</t>
  </si>
  <si>
    <t>Man kan vælge hvilket niveau for aktiviteter/linjer man vil lave det på. Det kan være events, måneder eller andet relevant. 
Det vigtige er at få alle relevante bilag med, samt en direkte kobling mellem bogføring og bilag.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</si>
</sst>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quot;kr.&quot;\ * #,##0.00_ ;_ &quot;kr.&quot;\ * \-#,##0.00_ ;_ &quot;kr.&quot;\ * &quot;-&quot;??_ ;_ @_ "/>
    <numFmt numFmtId="165" formatCode="_ &quot;kr.&quot;\ * #,##0_ ;_ &quot;kr.&quot;\ * \-#,##0_ ;_ &quot;kr.&quot;\ * &quot;-&quot;??_ ;_ @_ "/>
    <numFmt numFmtId="166"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16" fontId="0" fillId="0" borderId="0" xfId="0" applyNumberFormat="1"/>
    <xf numFmtId="164" fontId="0" fillId="0" borderId="0" xfId="1" applyFont="1"/>
    <xf numFmtId="165" fontId="0" fillId="0" borderId="0" xfId="1" applyNumberFormat="1" applyFont="1"/>
    <xf numFmtId="0" fontId="0" fillId="0" borderId="1" xfId="0" applyBorder="1"/>
    <xf numFmtId="165" fontId="0" fillId="0" borderId="1" xfId="1" applyNumberFormat="1" applyFont="1" applyBorder="1"/>
    <xf numFmtId="0" fontId="2" fillId="0" borderId="0" xfId="0" applyFont="1"/>
    <xf numFmtId="14" fontId="0" fillId="0" borderId="0" xfId="0" applyNumberFormat="1"/>
    <xf numFmtId="9" fontId="0" fillId="0" borderId="0" xfId="3" applyFont="1"/>
    <xf numFmtId="166" fontId="0" fillId="0" borderId="0" xfId="2" applyNumberFormat="1" applyFont="1"/>
    <xf numFmtId="0" fontId="0" fillId="0" borderId="0" xfId="0" applyAlignment="1">
      <alignment horizontal="center"/>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horizontal="center"/>
    </xf>
    <xf numFmtId="164" fontId="0" fillId="0" borderId="0" xfId="0" applyNumberFormat="1"/>
    <xf numFmtId="0" fontId="0" fillId="0" borderId="0" xfId="0" applyAlignment="1">
      <alignment horizontal="left" vertical="top" wrapText="1"/>
    </xf>
    <xf numFmtId="0" fontId="0" fillId="0" borderId="0" xfId="0" applyAlignment="1">
      <alignment vertical="top" wrapText="1"/>
    </xf>
  </cellXfs>
  <cellStyles count="4">
    <cellStyle name="Komma" xfId="2" builtinId="3"/>
    <cellStyle name="Normal" xfId="0" builtinId="0"/>
    <cellStyle name="Procent" xfId="3"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F5" sqref="F5"/>
    </sheetView>
  </sheetViews>
  <sheetFormatPr defaultRowHeight="14.4" x14ac:dyDescent="0.3"/>
  <cols>
    <col min="1" max="1" width="24.6640625" bestFit="1" customWidth="1"/>
    <col min="2" max="2" width="20.88671875" bestFit="1" customWidth="1"/>
    <col min="3" max="3" width="20.88671875" customWidth="1"/>
    <col min="4" max="4" width="12.44140625" bestFit="1" customWidth="1"/>
    <col min="5" max="5" width="13.5546875" bestFit="1" customWidth="1"/>
    <col min="6" max="6" width="13.77734375" bestFit="1" customWidth="1"/>
    <col min="7" max="7" width="33.109375" bestFit="1" customWidth="1"/>
    <col min="8" max="8" width="31.44140625" customWidth="1"/>
  </cols>
  <sheetData>
    <row r="1" spans="1:7" x14ac:dyDescent="0.3">
      <c r="A1" s="6" t="s">
        <v>0</v>
      </c>
    </row>
    <row r="2" spans="1:7" ht="91.8" customHeight="1" x14ac:dyDescent="0.3">
      <c r="A2" s="15" t="s">
        <v>46</v>
      </c>
      <c r="B2" s="15"/>
    </row>
    <row r="3" spans="1:7" ht="14.4" customHeight="1" x14ac:dyDescent="0.3">
      <c r="A3" s="16"/>
      <c r="B3" s="16"/>
    </row>
    <row r="4" spans="1:7" ht="43.8" customHeight="1" x14ac:dyDescent="0.3">
      <c r="A4" s="16"/>
      <c r="B4" s="16"/>
      <c r="D4" t="s">
        <v>6</v>
      </c>
      <c r="E4" t="s">
        <v>2</v>
      </c>
      <c r="F4" t="s">
        <v>8</v>
      </c>
    </row>
    <row r="5" spans="1:7" ht="15" thickBot="1" x14ac:dyDescent="0.35">
      <c r="C5" s="4" t="s">
        <v>7</v>
      </c>
      <c r="D5" s="5">
        <f>SUM(D9:D23)</f>
        <v>77791.739999999991</v>
      </c>
      <c r="E5" s="5">
        <f>SUM(E9:E23)</f>
        <v>65000</v>
      </c>
      <c r="F5" s="5">
        <f>+E5-D5</f>
        <v>-12791.739999999991</v>
      </c>
    </row>
    <row r="6" spans="1:7" ht="15" thickTop="1" x14ac:dyDescent="0.3"/>
    <row r="8" spans="1:7" s="6" customFormat="1" x14ac:dyDescent="0.3">
      <c r="A8" s="6" t="s">
        <v>1</v>
      </c>
      <c r="B8" s="6" t="s">
        <v>11</v>
      </c>
      <c r="C8" s="6" t="s">
        <v>12</v>
      </c>
      <c r="D8" s="6" t="s">
        <v>6</v>
      </c>
      <c r="E8" s="6" t="s">
        <v>2</v>
      </c>
      <c r="F8" s="6" t="s">
        <v>9</v>
      </c>
      <c r="G8" s="6" t="s">
        <v>17</v>
      </c>
    </row>
    <row r="9" spans="1:7" x14ac:dyDescent="0.3">
      <c r="A9">
        <v>2018</v>
      </c>
      <c r="B9" t="s">
        <v>3</v>
      </c>
      <c r="D9" s="3"/>
      <c r="E9" s="3">
        <v>50000</v>
      </c>
      <c r="G9" t="s">
        <v>25</v>
      </c>
    </row>
    <row r="10" spans="1:7" x14ac:dyDescent="0.3">
      <c r="A10" s="1">
        <v>43301</v>
      </c>
      <c r="B10" t="s">
        <v>4</v>
      </c>
      <c r="D10" s="3"/>
      <c r="E10" s="3">
        <v>5000</v>
      </c>
    </row>
    <row r="11" spans="1:7" x14ac:dyDescent="0.3">
      <c r="A11" s="1">
        <v>43344</v>
      </c>
      <c r="B11" t="s">
        <v>5</v>
      </c>
      <c r="D11" s="3"/>
      <c r="E11" s="3">
        <v>10000</v>
      </c>
      <c r="F11" t="s">
        <v>16</v>
      </c>
    </row>
    <row r="12" spans="1:7" x14ac:dyDescent="0.3">
      <c r="A12" s="1"/>
      <c r="D12" s="3"/>
      <c r="E12" s="3"/>
    </row>
    <row r="13" spans="1:7" x14ac:dyDescent="0.3">
      <c r="A13" s="1">
        <v>43154</v>
      </c>
      <c r="B13" t="s">
        <v>15</v>
      </c>
      <c r="C13" t="s">
        <v>41</v>
      </c>
      <c r="D13" s="3">
        <v>11850</v>
      </c>
      <c r="E13" s="3"/>
      <c r="F13">
        <v>1</v>
      </c>
    </row>
    <row r="14" spans="1:7" x14ac:dyDescent="0.3">
      <c r="A14" s="1">
        <v>43160</v>
      </c>
      <c r="B14" t="s">
        <v>10</v>
      </c>
      <c r="C14" t="s">
        <v>13</v>
      </c>
      <c r="D14" s="3">
        <v>580</v>
      </c>
      <c r="E14" s="3"/>
      <c r="F14">
        <v>2</v>
      </c>
    </row>
    <row r="15" spans="1:7" x14ac:dyDescent="0.3">
      <c r="A15" s="1">
        <v>43160</v>
      </c>
      <c r="B15" t="s">
        <v>10</v>
      </c>
      <c r="C15" t="s">
        <v>14</v>
      </c>
      <c r="D15" s="3">
        <f>120+153</f>
        <v>273</v>
      </c>
      <c r="E15" s="3"/>
      <c r="F15">
        <v>3</v>
      </c>
    </row>
    <row r="16" spans="1:7" x14ac:dyDescent="0.3">
      <c r="A16" s="1">
        <v>43184</v>
      </c>
      <c r="B16" t="s">
        <v>18</v>
      </c>
      <c r="C16" t="s">
        <v>19</v>
      </c>
      <c r="D16" s="3">
        <v>6530</v>
      </c>
      <c r="E16" s="3"/>
      <c r="F16">
        <v>4</v>
      </c>
    </row>
    <row r="17" spans="1:7" x14ac:dyDescent="0.3">
      <c r="A17" s="1">
        <v>43184</v>
      </c>
      <c r="B17" t="s">
        <v>18</v>
      </c>
      <c r="C17" t="s">
        <v>20</v>
      </c>
      <c r="D17" s="3">
        <f>3.53*2*2279</f>
        <v>16089.74</v>
      </c>
      <c r="E17" s="3"/>
      <c r="F17" t="s">
        <v>22</v>
      </c>
    </row>
    <row r="18" spans="1:7" x14ac:dyDescent="0.3">
      <c r="A18" s="1">
        <v>43184</v>
      </c>
      <c r="B18" t="s">
        <v>18</v>
      </c>
      <c r="C18" t="s">
        <v>21</v>
      </c>
      <c r="D18" s="3">
        <v>12345</v>
      </c>
      <c r="E18" s="3"/>
      <c r="F18">
        <v>5</v>
      </c>
      <c r="G18" t="s">
        <v>38</v>
      </c>
    </row>
    <row r="19" spans="1:7" x14ac:dyDescent="0.3">
      <c r="A19" s="1">
        <v>43184</v>
      </c>
      <c r="B19" t="s">
        <v>18</v>
      </c>
      <c r="C19" t="s">
        <v>14</v>
      </c>
      <c r="D19" s="3">
        <v>1124</v>
      </c>
      <c r="E19" s="3"/>
      <c r="F19" t="s">
        <v>37</v>
      </c>
      <c r="G19" t="s">
        <v>38</v>
      </c>
    </row>
    <row r="20" spans="1:7" x14ac:dyDescent="0.3">
      <c r="A20" s="1">
        <v>44646</v>
      </c>
      <c r="B20" t="s">
        <v>15</v>
      </c>
      <c r="C20" t="s">
        <v>23</v>
      </c>
      <c r="D20" s="3"/>
      <c r="E20" s="3"/>
      <c r="F20">
        <v>10</v>
      </c>
    </row>
    <row r="21" spans="1:7" x14ac:dyDescent="0.3">
      <c r="A21" s="1">
        <v>44646</v>
      </c>
      <c r="B21" t="s">
        <v>15</v>
      </c>
      <c r="C21" t="s">
        <v>27</v>
      </c>
      <c r="D21" s="3">
        <v>2750</v>
      </c>
      <c r="E21" s="3"/>
      <c r="F21">
        <v>11</v>
      </c>
      <c r="G21" t="s">
        <v>26</v>
      </c>
    </row>
    <row r="22" spans="1:7" x14ac:dyDescent="0.3">
      <c r="A22" s="1">
        <v>44652</v>
      </c>
      <c r="B22" t="s">
        <v>15</v>
      </c>
      <c r="C22" t="s">
        <v>24</v>
      </c>
      <c r="D22" s="3">
        <v>12500</v>
      </c>
      <c r="E22" s="3"/>
      <c r="F22">
        <v>12</v>
      </c>
      <c r="G22" t="s">
        <v>29</v>
      </c>
    </row>
    <row r="23" spans="1:7" x14ac:dyDescent="0.3">
      <c r="A23" s="1">
        <v>44735</v>
      </c>
      <c r="B23" t="s">
        <v>15</v>
      </c>
      <c r="C23" t="s">
        <v>28</v>
      </c>
      <c r="D23" s="3">
        <f>55000*0.25</f>
        <v>13750</v>
      </c>
      <c r="E23" s="3"/>
      <c r="F23">
        <v>13</v>
      </c>
      <c r="G23" t="s">
        <v>45</v>
      </c>
    </row>
    <row r="24" spans="1:7" x14ac:dyDescent="0.3">
      <c r="D24" s="3"/>
      <c r="E24" s="3"/>
    </row>
    <row r="25" spans="1:7" x14ac:dyDescent="0.3">
      <c r="D25" s="3"/>
      <c r="E25" s="3"/>
    </row>
    <row r="26" spans="1:7" x14ac:dyDescent="0.3">
      <c r="D26" s="3"/>
      <c r="E26" s="3"/>
    </row>
    <row r="27" spans="1:7" x14ac:dyDescent="0.3">
      <c r="D27" s="3"/>
      <c r="E27" s="3"/>
    </row>
    <row r="28" spans="1:7" x14ac:dyDescent="0.3">
      <c r="D28" s="3"/>
      <c r="E28" s="3"/>
    </row>
    <row r="29" spans="1:7" x14ac:dyDescent="0.3">
      <c r="D29" s="3"/>
      <c r="E29" s="3"/>
    </row>
    <row r="30" spans="1:7" x14ac:dyDescent="0.3">
      <c r="D30" s="3"/>
      <c r="E30" s="3"/>
    </row>
    <row r="31" spans="1:7" x14ac:dyDescent="0.3">
      <c r="D31" s="3"/>
      <c r="E31" s="3"/>
    </row>
    <row r="32" spans="1:7" x14ac:dyDescent="0.3">
      <c r="D32" s="2"/>
      <c r="E32" s="2"/>
    </row>
    <row r="33" spans="4:5" x14ac:dyDescent="0.3">
      <c r="D33" s="2"/>
      <c r="E33" s="2"/>
    </row>
    <row r="34" spans="4:5" x14ac:dyDescent="0.3">
      <c r="D34" s="2"/>
      <c r="E34" s="2"/>
    </row>
    <row r="35" spans="4:5" x14ac:dyDescent="0.3">
      <c r="D35" s="2"/>
      <c r="E35" s="2"/>
    </row>
    <row r="36" spans="4:5" x14ac:dyDescent="0.3">
      <c r="D36" s="2"/>
      <c r="E36" s="2"/>
    </row>
    <row r="37" spans="4:5" x14ac:dyDescent="0.3">
      <c r="D37" s="2"/>
      <c r="E37" s="2"/>
    </row>
    <row r="38" spans="4:5" x14ac:dyDescent="0.3">
      <c r="D38" s="2"/>
      <c r="E38" s="2"/>
    </row>
    <row r="39" spans="4:5" x14ac:dyDescent="0.3">
      <c r="D39" s="2"/>
      <c r="E39" s="2"/>
    </row>
    <row r="40" spans="4:5" x14ac:dyDescent="0.3">
      <c r="D40" s="2"/>
      <c r="E40" s="2"/>
    </row>
    <row r="41" spans="4:5" x14ac:dyDescent="0.3">
      <c r="D41" s="2"/>
      <c r="E41" s="2"/>
    </row>
    <row r="42" spans="4:5" x14ac:dyDescent="0.3">
      <c r="D42" s="2"/>
      <c r="E42" s="2"/>
    </row>
    <row r="43" spans="4:5" x14ac:dyDescent="0.3">
      <c r="D43" s="2"/>
      <c r="E43" s="2"/>
    </row>
    <row r="44" spans="4:5" x14ac:dyDescent="0.3">
      <c r="D44" s="2"/>
      <c r="E44" s="2"/>
    </row>
  </sheetData>
  <mergeCells count="1">
    <mergeCell ref="A2:B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workbookViewId="0">
      <selection activeCell="A8" sqref="A8"/>
    </sheetView>
  </sheetViews>
  <sheetFormatPr defaultRowHeight="14.4" x14ac:dyDescent="0.3"/>
  <cols>
    <col min="1" max="1" width="21.77734375" customWidth="1"/>
    <col min="2" max="2" width="17.77734375" customWidth="1"/>
    <col min="3" max="3" width="14.77734375" bestFit="1" customWidth="1"/>
    <col min="4" max="4" width="5.77734375" bestFit="1" customWidth="1"/>
    <col min="5" max="5" width="16.77734375" bestFit="1" customWidth="1"/>
    <col min="6" max="6" width="12.44140625" customWidth="1"/>
    <col min="7" max="7" width="39.77734375" bestFit="1" customWidth="1"/>
  </cols>
  <sheetData>
    <row r="1" spans="1:7" x14ac:dyDescent="0.3">
      <c r="E1" s="8">
        <v>0.25</v>
      </c>
    </row>
    <row r="2" spans="1:7" ht="28.8" x14ac:dyDescent="0.3">
      <c r="A2" s="11" t="s">
        <v>30</v>
      </c>
      <c r="B2" s="11" t="s">
        <v>12</v>
      </c>
      <c r="C2" s="12" t="s">
        <v>35</v>
      </c>
      <c r="D2" s="13" t="s">
        <v>34</v>
      </c>
      <c r="E2" s="13" t="s">
        <v>31</v>
      </c>
      <c r="F2" s="13" t="s">
        <v>32</v>
      </c>
      <c r="G2" s="13" t="s">
        <v>36</v>
      </c>
    </row>
    <row r="3" spans="1:7" x14ac:dyDescent="0.3">
      <c r="A3" s="7">
        <v>44370</v>
      </c>
      <c r="B3" s="1" t="s">
        <v>33</v>
      </c>
      <c r="C3" s="2">
        <v>55000</v>
      </c>
      <c r="D3" s="10">
        <v>2021</v>
      </c>
      <c r="E3" s="2">
        <f>+C3*$E$1</f>
        <v>13750</v>
      </c>
      <c r="F3" s="2">
        <f>+C3-E3</f>
        <v>41250</v>
      </c>
    </row>
    <row r="4" spans="1:7" x14ac:dyDescent="0.3">
      <c r="C4" s="2">
        <f>+F3</f>
        <v>41250</v>
      </c>
      <c r="D4" s="10">
        <v>2022</v>
      </c>
      <c r="E4" s="2">
        <f>+C4*$E$1</f>
        <v>10312.5</v>
      </c>
      <c r="F4" s="2">
        <f>+C4-E4</f>
        <v>30937.5</v>
      </c>
    </row>
    <row r="5" spans="1:7" x14ac:dyDescent="0.3">
      <c r="C5" s="2">
        <f>+F4</f>
        <v>30937.5</v>
      </c>
      <c r="D5" s="10">
        <v>2023</v>
      </c>
      <c r="E5" s="2">
        <f>+F4</f>
        <v>30937.5</v>
      </c>
      <c r="F5" s="2">
        <f>+C5-E5</f>
        <v>0</v>
      </c>
      <c r="G5" t="s">
        <v>40</v>
      </c>
    </row>
    <row r="6" spans="1:7" x14ac:dyDescent="0.3">
      <c r="C6" s="9"/>
      <c r="E6" s="9"/>
      <c r="F6" s="9"/>
    </row>
    <row r="7" spans="1:7" x14ac:dyDescent="0.3">
      <c r="C7" s="9"/>
      <c r="E7" s="9"/>
      <c r="F7" s="9"/>
    </row>
    <row r="8" spans="1:7" x14ac:dyDescent="0.3">
      <c r="A8" s="6" t="s">
        <v>39</v>
      </c>
      <c r="C8" s="9"/>
      <c r="E8" s="9"/>
      <c r="F8" s="9"/>
    </row>
    <row r="9" spans="1:7" x14ac:dyDescent="0.3">
      <c r="C9" s="9"/>
      <c r="E9" s="9"/>
      <c r="F9" s="9"/>
    </row>
    <row r="10" spans="1:7" x14ac:dyDescent="0.3">
      <c r="A10" t="s">
        <v>42</v>
      </c>
    </row>
    <row r="11" spans="1:7" x14ac:dyDescent="0.3">
      <c r="A11" t="s">
        <v>43</v>
      </c>
    </row>
    <row r="12" spans="1:7" x14ac:dyDescent="0.3">
      <c r="A12" t="s">
        <v>44</v>
      </c>
    </row>
    <row r="15" spans="1:7" x14ac:dyDescent="0.3">
      <c r="D15" s="8"/>
    </row>
    <row r="16" spans="1:7" x14ac:dyDescent="0.3">
      <c r="E16" s="2"/>
      <c r="F16" s="2"/>
    </row>
    <row r="17" spans="3:6" x14ac:dyDescent="0.3">
      <c r="C17" s="14"/>
      <c r="E17" s="2"/>
      <c r="F17" s="2"/>
    </row>
    <row r="20" spans="3:6" x14ac:dyDescent="0.3">
      <c r="E20" s="2"/>
      <c r="F20" s="2"/>
    </row>
    <row r="21" spans="3:6" x14ac:dyDescent="0.3">
      <c r="C21" s="14"/>
      <c r="E21" s="2"/>
      <c r="F21" s="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Sportsregnskab</vt:lpstr>
      <vt:lpstr>Grej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Blakskjær</dc:creator>
  <cp:lastModifiedBy>Henrik Blakskjær</cp:lastModifiedBy>
  <dcterms:created xsi:type="dcterms:W3CDTF">2018-03-16T11:09:29Z</dcterms:created>
  <dcterms:modified xsi:type="dcterms:W3CDTF">2023-01-01T20:45:34Z</dcterms:modified>
</cp:coreProperties>
</file>